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" sheetId="1" r:id="rId4"/>
    <sheet state="visible" name="2021" sheetId="2" r:id="rId5"/>
    <sheet state="visible" name="2022" sheetId="3" r:id="rId6"/>
    <sheet state="visible" name="2023" sheetId="4" r:id="rId7"/>
    <sheet state="visible" name="2024" sheetId="5" r:id="rId8"/>
  </sheets>
  <definedNames/>
  <calcPr/>
  <extLst>
    <ext uri="GoogleSheetsCustomDataVersion2">
      <go:sheetsCustomData xmlns:go="http://customooxmlschemas.google.com/" r:id="rId9" roundtripDataChecksum="+7vhs3pWTdOPoUtaUgTt+LhAoTbiCXzV6CoeJN8oIec="/>
    </ext>
  </extLst>
</workbook>
</file>

<file path=xl/sharedStrings.xml><?xml version="1.0" encoding="utf-8"?>
<sst xmlns="http://schemas.openxmlformats.org/spreadsheetml/2006/main" count="425" uniqueCount="99">
  <si>
    <t>Auto ID</t>
  </si>
  <si>
    <t>KALEIDOSCOPE 5.2.1</t>
  </si>
  <si>
    <t>Big brown bat</t>
  </si>
  <si>
    <t>Silver-haired</t>
  </si>
  <si>
    <t>Hoary bat</t>
  </si>
  <si>
    <t>Tri-coloured</t>
  </si>
  <si>
    <t>Eastern red</t>
  </si>
  <si>
    <t>Little brown bat</t>
  </si>
  <si>
    <t>Northern myotis</t>
  </si>
  <si>
    <t>No ID</t>
  </si>
  <si>
    <t>Noise</t>
  </si>
  <si>
    <t>Bats of North America 5.1.0 S/A:+1</t>
  </si>
  <si>
    <t>EPTFUS</t>
  </si>
  <si>
    <t>LASNOC</t>
  </si>
  <si>
    <t>LASCIN</t>
  </si>
  <si>
    <t>PERSUB</t>
  </si>
  <si>
    <t>LASBOR</t>
  </si>
  <si>
    <t>MYOLUC</t>
  </si>
  <si>
    <t>MYOSEP</t>
  </si>
  <si>
    <t>NOID</t>
  </si>
  <si>
    <t>NOISE</t>
  </si>
  <si>
    <t>Lo B1</t>
  </si>
  <si>
    <t>Lo B3</t>
  </si>
  <si>
    <t>Lo B4</t>
  </si>
  <si>
    <t>Lot 11 Total:</t>
  </si>
  <si>
    <t>Manual ID</t>
  </si>
  <si>
    <t>Ben Armstrong, Rebecca Ramos</t>
  </si>
  <si>
    <t>Total Calls</t>
  </si>
  <si>
    <t>Bats of North America NA Bat</t>
  </si>
  <si>
    <t>BATS</t>
  </si>
  <si>
    <t>EPFU</t>
  </si>
  <si>
    <t>*EPFULANO</t>
  </si>
  <si>
    <t>LANO</t>
  </si>
  <si>
    <t>LACI</t>
  </si>
  <si>
    <t>*LowF</t>
  </si>
  <si>
    <t>PESU</t>
  </si>
  <si>
    <t>*LABOPESU</t>
  </si>
  <si>
    <t>LABO</t>
  </si>
  <si>
    <t>*LABOMYLU</t>
  </si>
  <si>
    <t>MYLU</t>
  </si>
  <si>
    <t>*40kMyo</t>
  </si>
  <si>
    <t>MYSE</t>
  </si>
  <si>
    <t>*HighF</t>
  </si>
  <si>
    <t>A-7628</t>
  </si>
  <si>
    <t>B-7628</t>
  </si>
  <si>
    <t>C-7628</t>
  </si>
  <si>
    <t>*EPFULANO - Big brown OR Silver-haired bat</t>
  </si>
  <si>
    <t>Site Information</t>
  </si>
  <si>
    <t>Group</t>
  </si>
  <si>
    <t>Device code</t>
  </si>
  <si>
    <t>Location</t>
  </si>
  <si>
    <t>Quadrant-GRT</t>
  </si>
  <si>
    <t>Notes</t>
  </si>
  <si>
    <t>*LowF - Low frequency bat (Big brown, Silver-haired OR Hoary bat)</t>
  </si>
  <si>
    <t>DEPLOYED:</t>
  </si>
  <si>
    <t>*LABOPESU- Eastern red OR Tri-colored bat</t>
  </si>
  <si>
    <t>Lot 11</t>
  </si>
  <si>
    <t>B1</t>
  </si>
  <si>
    <t>Old dump site near still water</t>
  </si>
  <si>
    <t>*LABOMYLU - Eastern red OR Little brown bat</t>
  </si>
  <si>
    <t>B3</t>
  </si>
  <si>
    <t>Field by old barn house</t>
  </si>
  <si>
    <t xml:space="preserve">*40kMyo - Little brown OR Northern myotis </t>
  </si>
  <si>
    <t>B4</t>
  </si>
  <si>
    <t>Large opening, end of road</t>
  </si>
  <si>
    <t>*HighF - High Frequency bat (Tri-coloured, Eastern red, Little brown bat OR Northern myotis)</t>
  </si>
  <si>
    <t>COLLECTED: Aug 4th</t>
  </si>
  <si>
    <t>PieChart data</t>
  </si>
  <si>
    <t>Silver-haired bat</t>
  </si>
  <si>
    <t>Tri-coloured bat</t>
  </si>
  <si>
    <t>Eastern red bat</t>
  </si>
  <si>
    <t>Little brown myotis</t>
  </si>
  <si>
    <t>Lo B2</t>
  </si>
  <si>
    <t>16/07/2021</t>
  </si>
  <si>
    <t>Blue #1 boxlocation Conway Road</t>
  </si>
  <si>
    <t>Blue #3 box is located at MacDonalds River (end of woods road 5050 off Tory Road)</t>
  </si>
  <si>
    <t>B2</t>
  </si>
  <si>
    <t>Blue#2 box Bernie Moran property Foxley River</t>
  </si>
  <si>
    <t>COLLECTED: July 23rd</t>
  </si>
  <si>
    <t>Melissa Delaney, Rebecca Ramos</t>
  </si>
  <si>
    <t>Lot 11 Mobile:</t>
  </si>
  <si>
    <t>22/07/2022</t>
  </si>
  <si>
    <t>boxlocation Conway Road</t>
  </si>
  <si>
    <t>box is located at MacDonalds River (end of woods road 5050 off Tory Road)</t>
  </si>
  <si>
    <t>box Bernie Moran property Foxley River</t>
  </si>
  <si>
    <t>COLLECTED: July 29th</t>
  </si>
  <si>
    <t>Jul 28, 9:20-10:16pm</t>
  </si>
  <si>
    <t>Lot11 Mobile:</t>
  </si>
  <si>
    <t>BM</t>
  </si>
  <si>
    <t>20/07/2023</t>
  </si>
  <si>
    <t>COLLECTED: July 27th</t>
  </si>
  <si>
    <t>Jul23, 8:46pm - Jul25, 6:16am</t>
  </si>
  <si>
    <t>MONITOR LEFT ON UNTIL JULY 25th</t>
  </si>
  <si>
    <t>17/07/2024</t>
  </si>
  <si>
    <t>*Location changed to field up the road</t>
  </si>
  <si>
    <t>MacDonalds River (end of woods road 5050 off Tory Road)</t>
  </si>
  <si>
    <t>Bernie Moran property Foxley River</t>
  </si>
  <si>
    <t>COLLECTED: July 22nd</t>
  </si>
  <si>
    <t>July 21st, 2024 8:30pm - 9:15pm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</si>
</sst>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i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0" fillId="2" fontId="1" numFmtId="0" xfId="0" applyFont="1"/>
    <xf borderId="1" fillId="2" fontId="2" numFmtId="0" xfId="0" applyBorder="1" applyFont="1"/>
    <xf borderId="0" fillId="0" fontId="1" numFmtId="0" xfId="0" applyAlignment="1" applyFont="1">
      <alignment horizontal="right"/>
    </xf>
    <xf borderId="0" fillId="0" fontId="3" numFmtId="0" xfId="0" applyFont="1"/>
    <xf borderId="1" fillId="3" fontId="1" numFmtId="0" xfId="0" applyAlignment="1" applyBorder="1" applyFill="1" applyFont="1">
      <alignment horizontal="right"/>
    </xf>
    <xf borderId="1" fillId="3" fontId="1" numFmtId="0" xfId="0" applyBorder="1" applyFont="1"/>
    <xf borderId="1" fillId="3" fontId="1" numFmtId="0" xfId="0" applyAlignment="1" applyBorder="1" applyFont="1">
      <alignment horizontal="left"/>
    </xf>
    <xf borderId="1" fillId="3" fontId="2" numFmtId="0" xfId="0" applyBorder="1" applyFont="1"/>
    <xf borderId="1" fillId="3" fontId="4" numFmtId="0" xfId="0" applyBorder="1" applyFont="1"/>
    <xf borderId="0" fillId="0" fontId="3" numFmtId="0" xfId="0" applyAlignment="1" applyFont="1">
      <alignment readingOrder="0"/>
    </xf>
    <xf borderId="0" fillId="0" fontId="4" numFmtId="0" xfId="0" applyFont="1"/>
    <xf borderId="0" fillId="0" fontId="1" numFmtId="14" xfId="0" applyFont="1" applyNumberFormat="1"/>
    <xf borderId="1" fillId="3" fontId="1" numFmtId="0" xfId="0" applyAlignment="1" applyBorder="1" applyFon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Lot 11
Acoustic Bat Monitoring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6"/>
              </a:solidFill>
            </c:spPr>
          </c:dPt>
          <c:dPt>
            <c:idx val="6"/>
            <c:spPr>
              <a:solidFill>
                <a:schemeClr val="accent1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'2020'!$A$29:$A$35</c:f>
            </c:strRef>
          </c:cat>
          <c:val>
            <c:numRef>
              <c:f>'2020'!$B$29:$B$35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Lot 11 2021
Acoustic Bat Monitoring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6"/>
              </a:solidFill>
            </c:spPr>
          </c:dPt>
          <c:dPt>
            <c:idx val="6"/>
            <c:spPr>
              <a:solidFill>
                <a:schemeClr val="accent1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'2021'!$A$29:$A$35</c:f>
            </c:strRef>
          </c:cat>
          <c:val>
            <c:numRef>
              <c:f>'2021'!$B$29:$B$35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Lot 11 2022
Acoustic Bat Monitoring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6"/>
              </a:solidFill>
            </c:spPr>
          </c:dPt>
          <c:dPt>
            <c:idx val="6"/>
            <c:spPr>
              <a:solidFill>
                <a:schemeClr val="accent1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'2022'!$A$30:$A$36</c:f>
            </c:strRef>
          </c:cat>
          <c:val>
            <c:numRef>
              <c:f>'2022'!$B$30:$B$36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Lot 11 2023
Acoustic Bat Monitoring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6"/>
              </a:solidFill>
            </c:spPr>
          </c:dPt>
          <c:dPt>
            <c:idx val="6"/>
            <c:spPr>
              <a:solidFill>
                <a:schemeClr val="accent1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'2023'!$A$22:$A$28</c:f>
            </c:strRef>
          </c:cat>
          <c:val>
            <c:numRef>
              <c:f>'2023'!$B$22:$B$28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Lot 11 2024
Acoustic Bat Monitoring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6"/>
              </a:solidFill>
            </c:spPr>
          </c:dPt>
          <c:dPt>
            <c:idx val="6"/>
            <c:spPr>
              <a:solidFill>
                <a:schemeClr val="accent1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'2024'!$A$22:$A$28</c:f>
            </c:strRef>
          </c:cat>
          <c:val>
            <c:numRef>
              <c:f>'2024'!$B$22:$B$28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666750</xdr:colOff>
      <xdr:row>26</xdr:row>
      <xdr:rowOff>152400</xdr:rowOff>
    </xdr:from>
    <xdr:ext cx="7534275" cy="3009900"/>
    <xdr:graphicFrame>
      <xdr:nvGraphicFramePr>
        <xdr:cNvPr id="195061855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26</xdr:row>
      <xdr:rowOff>19050</xdr:rowOff>
    </xdr:from>
    <xdr:ext cx="7610475" cy="2924175"/>
    <xdr:graphicFrame>
      <xdr:nvGraphicFramePr>
        <xdr:cNvPr id="37112286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304800</xdr:colOff>
      <xdr:row>27</xdr:row>
      <xdr:rowOff>57150</xdr:rowOff>
    </xdr:from>
    <xdr:ext cx="7610475" cy="2924175"/>
    <xdr:graphicFrame>
      <xdr:nvGraphicFramePr>
        <xdr:cNvPr id="745111847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342900</xdr:colOff>
      <xdr:row>19</xdr:row>
      <xdr:rowOff>57150</xdr:rowOff>
    </xdr:from>
    <xdr:ext cx="7610475" cy="2924175"/>
    <xdr:graphicFrame>
      <xdr:nvGraphicFramePr>
        <xdr:cNvPr id="1079289397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342900</xdr:colOff>
      <xdr:row>20</xdr:row>
      <xdr:rowOff>57150</xdr:rowOff>
    </xdr:from>
    <xdr:ext cx="7610475" cy="2924175"/>
    <xdr:graphicFrame>
      <xdr:nvGraphicFramePr>
        <xdr:cNvPr id="1726219484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15" width="10.29"/>
    <col customWidth="1" min="16" max="26" width="8.71"/>
  </cols>
  <sheetData>
    <row r="1" hidden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hidden="1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hidden="1">
      <c r="A3" s="1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</row>
    <row r="4" hidden="1">
      <c r="A4" s="5"/>
    </row>
    <row r="5" hidden="1">
      <c r="A5" s="5" t="s">
        <v>21</v>
      </c>
      <c r="D5" s="6">
        <v>16.0</v>
      </c>
      <c r="E5" s="6">
        <v>4.0</v>
      </c>
      <c r="F5" s="6">
        <v>13.0</v>
      </c>
      <c r="G5" s="6">
        <v>223.0</v>
      </c>
      <c r="I5" s="6">
        <v>49.0</v>
      </c>
      <c r="J5" s="6">
        <v>298.0</v>
      </c>
    </row>
    <row r="6" hidden="1">
      <c r="A6" s="5" t="s">
        <v>22</v>
      </c>
      <c r="D6" s="6">
        <v>5.0</v>
      </c>
      <c r="E6" s="6">
        <v>1.0</v>
      </c>
      <c r="F6" s="6">
        <v>8.0</v>
      </c>
      <c r="G6" s="6">
        <v>57.0</v>
      </c>
      <c r="I6" s="6">
        <v>41.0</v>
      </c>
      <c r="J6" s="6">
        <v>2078.0</v>
      </c>
    </row>
    <row r="7" hidden="1">
      <c r="A7" s="5" t="s">
        <v>23</v>
      </c>
      <c r="D7" s="6">
        <v>3.0</v>
      </c>
      <c r="F7" s="6">
        <v>4.0</v>
      </c>
      <c r="G7" s="6">
        <v>299.0</v>
      </c>
      <c r="I7" s="6">
        <v>33.0</v>
      </c>
      <c r="J7" s="6">
        <v>148.0</v>
      </c>
    </row>
    <row r="8" hidden="1">
      <c r="A8" s="1" t="s">
        <v>24</v>
      </c>
      <c r="B8" s="2">
        <f t="shared" ref="B8:J8" si="1">SUM(B5:B7)</f>
        <v>0</v>
      </c>
      <c r="C8" s="2">
        <f t="shared" si="1"/>
        <v>0</v>
      </c>
      <c r="D8" s="2">
        <f t="shared" si="1"/>
        <v>24</v>
      </c>
      <c r="E8" s="2">
        <f t="shared" si="1"/>
        <v>5</v>
      </c>
      <c r="F8" s="2">
        <f t="shared" si="1"/>
        <v>25</v>
      </c>
      <c r="G8" s="2">
        <f t="shared" si="1"/>
        <v>579</v>
      </c>
      <c r="H8" s="2">
        <f t="shared" si="1"/>
        <v>0</v>
      </c>
      <c r="I8" s="2">
        <f t="shared" si="1"/>
        <v>123</v>
      </c>
      <c r="J8" s="2">
        <f t="shared" si="1"/>
        <v>2524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</row>
    <row r="9">
      <c r="A9" s="5"/>
    </row>
    <row r="10">
      <c r="A10" s="7" t="s">
        <v>25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9" t="s">
        <v>26</v>
      </c>
      <c r="B11" s="10" t="s">
        <v>27</v>
      </c>
      <c r="C11" s="10" t="s">
        <v>2</v>
      </c>
      <c r="D11" s="8"/>
      <c r="E11" s="10" t="s">
        <v>3</v>
      </c>
      <c r="F11" s="10" t="s">
        <v>4</v>
      </c>
      <c r="G11" s="8"/>
      <c r="H11" s="10" t="s">
        <v>5</v>
      </c>
      <c r="I11" s="8"/>
      <c r="J11" s="10" t="s">
        <v>6</v>
      </c>
      <c r="K11" s="8"/>
      <c r="L11" s="10" t="s">
        <v>7</v>
      </c>
      <c r="M11" s="8"/>
      <c r="N11" s="10" t="s">
        <v>8</v>
      </c>
      <c r="O11" s="8"/>
      <c r="P11" s="10" t="s">
        <v>10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9" t="s">
        <v>28</v>
      </c>
      <c r="B12" s="10" t="s">
        <v>29</v>
      </c>
      <c r="C12" s="10" t="s">
        <v>30</v>
      </c>
      <c r="D12" s="11" t="s">
        <v>31</v>
      </c>
      <c r="E12" s="10" t="s">
        <v>32</v>
      </c>
      <c r="F12" s="10" t="s">
        <v>33</v>
      </c>
      <c r="G12" s="11" t="s">
        <v>34</v>
      </c>
      <c r="H12" s="10" t="s">
        <v>35</v>
      </c>
      <c r="I12" s="11" t="s">
        <v>36</v>
      </c>
      <c r="J12" s="10" t="s">
        <v>37</v>
      </c>
      <c r="K12" s="11" t="s">
        <v>38</v>
      </c>
      <c r="L12" s="10" t="s">
        <v>39</v>
      </c>
      <c r="M12" s="11" t="s">
        <v>40</v>
      </c>
      <c r="N12" s="10" t="s">
        <v>41</v>
      </c>
      <c r="O12" s="11" t="s">
        <v>42</v>
      </c>
      <c r="P12" s="10" t="s">
        <v>20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5"/>
    </row>
    <row r="14">
      <c r="A14" s="5" t="s">
        <v>43</v>
      </c>
      <c r="B14" s="12">
        <v>297.0</v>
      </c>
      <c r="E14" s="12">
        <v>1.0</v>
      </c>
      <c r="F14" s="12">
        <v>6.0</v>
      </c>
      <c r="G14" s="12">
        <v>2.0</v>
      </c>
      <c r="I14" s="12">
        <v>2.0</v>
      </c>
      <c r="J14" s="12">
        <v>2.0</v>
      </c>
      <c r="K14" s="12">
        <v>33.0</v>
      </c>
      <c r="L14" s="12">
        <v>81.0</v>
      </c>
      <c r="M14" s="12">
        <v>166.0</v>
      </c>
      <c r="O14" s="12">
        <v>4.0</v>
      </c>
      <c r="P14" s="12">
        <v>306.0</v>
      </c>
    </row>
    <row r="15">
      <c r="A15" s="5" t="s">
        <v>44</v>
      </c>
      <c r="B15" s="12">
        <v>338.0</v>
      </c>
      <c r="F15" s="12">
        <v>3.0</v>
      </c>
      <c r="I15" s="12">
        <v>1.0</v>
      </c>
      <c r="J15" s="12">
        <v>1.0</v>
      </c>
      <c r="K15" s="12">
        <v>54.0</v>
      </c>
      <c r="L15" s="12">
        <v>159.0</v>
      </c>
      <c r="M15" s="12">
        <v>113.0</v>
      </c>
      <c r="O15" s="12">
        <v>7.0</v>
      </c>
      <c r="P15" s="12">
        <v>149.0</v>
      </c>
    </row>
    <row r="16">
      <c r="A16" s="5" t="s">
        <v>45</v>
      </c>
      <c r="B16" s="12">
        <v>105.0</v>
      </c>
      <c r="F16" s="12">
        <v>3.0</v>
      </c>
      <c r="G16" s="12">
        <v>2.0</v>
      </c>
      <c r="J16" s="12">
        <v>6.0</v>
      </c>
      <c r="K16" s="12">
        <v>17.0</v>
      </c>
      <c r="L16" s="12">
        <v>14.0</v>
      </c>
      <c r="M16" s="12">
        <v>50.0</v>
      </c>
      <c r="O16" s="12">
        <v>13.0</v>
      </c>
      <c r="P16" s="12">
        <v>2085.0</v>
      </c>
    </row>
    <row r="17">
      <c r="A17" s="7" t="s">
        <v>24</v>
      </c>
      <c r="B17" s="8">
        <f t="shared" ref="B17:P17" si="2">SUM(B14:B16)</f>
        <v>740</v>
      </c>
      <c r="C17" s="8">
        <f t="shared" si="2"/>
        <v>0</v>
      </c>
      <c r="D17" s="8">
        <f t="shared" si="2"/>
        <v>0</v>
      </c>
      <c r="E17" s="8">
        <f t="shared" si="2"/>
        <v>1</v>
      </c>
      <c r="F17" s="8">
        <f t="shared" si="2"/>
        <v>12</v>
      </c>
      <c r="G17" s="8">
        <f t="shared" si="2"/>
        <v>4</v>
      </c>
      <c r="H17" s="8">
        <f t="shared" si="2"/>
        <v>0</v>
      </c>
      <c r="I17" s="8">
        <f t="shared" si="2"/>
        <v>3</v>
      </c>
      <c r="J17" s="8">
        <f t="shared" si="2"/>
        <v>9</v>
      </c>
      <c r="K17" s="8">
        <f t="shared" si="2"/>
        <v>104</v>
      </c>
      <c r="L17" s="8">
        <f t="shared" si="2"/>
        <v>254</v>
      </c>
      <c r="M17" s="8">
        <f t="shared" si="2"/>
        <v>329</v>
      </c>
      <c r="N17" s="8">
        <f t="shared" si="2"/>
        <v>0</v>
      </c>
      <c r="O17" s="8">
        <f t="shared" si="2"/>
        <v>24</v>
      </c>
      <c r="P17" s="8">
        <f t="shared" si="2"/>
        <v>2540</v>
      </c>
      <c r="Q17" s="8"/>
      <c r="R17" s="8"/>
      <c r="S17" s="8"/>
      <c r="T17" s="8"/>
      <c r="U17" s="8"/>
      <c r="V17" s="8"/>
      <c r="W17" s="8"/>
      <c r="X17" s="8"/>
      <c r="Y17" s="8"/>
      <c r="Z17" s="8"/>
    </row>
    <row r="19">
      <c r="M19" s="13" t="s">
        <v>46</v>
      </c>
    </row>
    <row r="20">
      <c r="A20" s="6" t="s">
        <v>47</v>
      </c>
      <c r="B20" s="6" t="s">
        <v>48</v>
      </c>
      <c r="C20" s="6" t="s">
        <v>49</v>
      </c>
      <c r="E20" s="6" t="s">
        <v>50</v>
      </c>
      <c r="F20" s="6" t="s">
        <v>51</v>
      </c>
      <c r="G20" s="6" t="s">
        <v>52</v>
      </c>
      <c r="M20" s="13" t="s">
        <v>53</v>
      </c>
    </row>
    <row r="21" ht="15.75" customHeight="1">
      <c r="A21" s="6" t="s">
        <v>54</v>
      </c>
      <c r="M21" s="13" t="s">
        <v>55</v>
      </c>
    </row>
    <row r="22" ht="15.75" customHeight="1">
      <c r="A22" s="14">
        <v>44040.0</v>
      </c>
      <c r="B22" s="6" t="s">
        <v>56</v>
      </c>
      <c r="C22" s="6" t="s">
        <v>57</v>
      </c>
      <c r="D22" s="6">
        <v>46.66235</v>
      </c>
      <c r="E22" s="6">
        <v>-63.98804</v>
      </c>
      <c r="F22" s="6" t="s">
        <v>43</v>
      </c>
      <c r="G22" s="6" t="s">
        <v>58</v>
      </c>
      <c r="M22" s="13" t="s">
        <v>59</v>
      </c>
    </row>
    <row r="23" ht="15.75" customHeight="1">
      <c r="A23" s="14">
        <v>44040.0</v>
      </c>
      <c r="B23" s="6" t="s">
        <v>56</v>
      </c>
      <c r="C23" s="6" t="s">
        <v>60</v>
      </c>
      <c r="D23" s="6">
        <v>46.67973</v>
      </c>
      <c r="E23" s="6">
        <v>-64.00173</v>
      </c>
      <c r="F23" s="6" t="s">
        <v>45</v>
      </c>
      <c r="G23" s="6" t="s">
        <v>61</v>
      </c>
      <c r="M23" s="13" t="s">
        <v>62</v>
      </c>
    </row>
    <row r="24" ht="15.75" customHeight="1">
      <c r="A24" s="14">
        <v>44040.0</v>
      </c>
      <c r="B24" s="6" t="s">
        <v>56</v>
      </c>
      <c r="C24" s="6" t="s">
        <v>63</v>
      </c>
      <c r="D24" s="6">
        <v>46.68394</v>
      </c>
      <c r="E24" s="6">
        <v>-64.05473</v>
      </c>
      <c r="F24" s="6" t="s">
        <v>44</v>
      </c>
      <c r="G24" s="6" t="s">
        <v>64</v>
      </c>
      <c r="M24" s="13" t="s">
        <v>65</v>
      </c>
    </row>
    <row r="25" ht="15.75" customHeight="1">
      <c r="A25" s="6" t="s">
        <v>66</v>
      </c>
    </row>
    <row r="26" ht="15.75" customHeight="1"/>
    <row r="27" ht="15.75" customHeight="1"/>
    <row r="28" ht="15.75" customHeight="1">
      <c r="A28" s="6" t="s">
        <v>67</v>
      </c>
    </row>
    <row r="29" ht="15.75" customHeight="1">
      <c r="A29" s="6" t="s">
        <v>2</v>
      </c>
      <c r="B29" s="6">
        <f>C17</f>
        <v>0</v>
      </c>
    </row>
    <row r="30" ht="15.75" customHeight="1">
      <c r="A30" s="6" t="s">
        <v>68</v>
      </c>
      <c r="B30" s="6">
        <f>E17</f>
        <v>1</v>
      </c>
    </row>
    <row r="31" ht="15.75" customHeight="1">
      <c r="A31" s="6" t="s">
        <v>4</v>
      </c>
      <c r="B31" s="6">
        <f>F17</f>
        <v>12</v>
      </c>
    </row>
    <row r="32" ht="15.75" customHeight="1">
      <c r="A32" s="6" t="s">
        <v>69</v>
      </c>
      <c r="B32" s="6">
        <f>H17</f>
        <v>0</v>
      </c>
    </row>
    <row r="33" ht="15.75" customHeight="1">
      <c r="A33" s="6" t="s">
        <v>70</v>
      </c>
      <c r="B33" s="6">
        <f>J17</f>
        <v>9</v>
      </c>
    </row>
    <row r="34" ht="15.75" customHeight="1">
      <c r="A34" s="6" t="s">
        <v>71</v>
      </c>
      <c r="B34" s="6">
        <f>L17</f>
        <v>254</v>
      </c>
    </row>
    <row r="35" ht="15.75" customHeight="1">
      <c r="A35" s="6" t="s">
        <v>8</v>
      </c>
      <c r="B35" s="6">
        <f>N17</f>
        <v>0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15" width="10.29"/>
    <col customWidth="1" min="16" max="26" width="8.71"/>
  </cols>
  <sheetData>
    <row r="1" hidden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hidden="1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hidden="1">
      <c r="A3" s="1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</row>
    <row r="4" hidden="1">
      <c r="A4" s="5"/>
    </row>
    <row r="5" hidden="1">
      <c r="A5" s="5" t="s">
        <v>21</v>
      </c>
      <c r="D5" s="6">
        <v>4.0</v>
      </c>
      <c r="F5" s="6">
        <v>5.0</v>
      </c>
      <c r="G5" s="6">
        <v>105.0</v>
      </c>
      <c r="I5" s="6">
        <v>62.0</v>
      </c>
      <c r="J5" s="6">
        <v>129.0</v>
      </c>
    </row>
    <row r="6" hidden="1">
      <c r="A6" s="5" t="s">
        <v>22</v>
      </c>
      <c r="D6" s="6">
        <v>2.0</v>
      </c>
      <c r="E6" s="6">
        <v>1.0</v>
      </c>
      <c r="F6" s="6">
        <v>1.0</v>
      </c>
      <c r="G6" s="6">
        <v>296.0</v>
      </c>
      <c r="I6" s="6">
        <v>71.0</v>
      </c>
      <c r="J6" s="6">
        <v>1914.0</v>
      </c>
    </row>
    <row r="7" hidden="1">
      <c r="A7" s="5" t="s">
        <v>72</v>
      </c>
      <c r="D7" s="6">
        <v>24.0</v>
      </c>
      <c r="F7" s="6">
        <v>2.0</v>
      </c>
      <c r="G7" s="6">
        <v>44.0</v>
      </c>
      <c r="I7" s="6">
        <v>48.0</v>
      </c>
      <c r="J7" s="6">
        <v>280.0</v>
      </c>
    </row>
    <row r="8" hidden="1">
      <c r="A8" s="1" t="s">
        <v>24</v>
      </c>
      <c r="B8" s="2">
        <v>0.0</v>
      </c>
      <c r="C8" s="2">
        <v>0.0</v>
      </c>
      <c r="D8" s="2">
        <v>33.0</v>
      </c>
      <c r="E8" s="2">
        <v>3.0</v>
      </c>
      <c r="F8" s="2">
        <v>25.0</v>
      </c>
      <c r="G8" s="2">
        <v>541.0</v>
      </c>
      <c r="H8" s="2">
        <v>0.0</v>
      </c>
      <c r="I8" s="2">
        <v>201.0</v>
      </c>
      <c r="J8" s="2">
        <v>2728.0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</row>
    <row r="9">
      <c r="A9" s="5"/>
    </row>
    <row r="10">
      <c r="A10" s="7" t="s">
        <v>25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9" t="s">
        <v>26</v>
      </c>
      <c r="B11" s="10" t="s">
        <v>27</v>
      </c>
      <c r="C11" s="10" t="s">
        <v>2</v>
      </c>
      <c r="D11" s="8"/>
      <c r="E11" s="10" t="s">
        <v>3</v>
      </c>
      <c r="F11" s="10" t="s">
        <v>4</v>
      </c>
      <c r="G11" s="8"/>
      <c r="H11" s="10" t="s">
        <v>5</v>
      </c>
      <c r="I11" s="8"/>
      <c r="J11" s="10" t="s">
        <v>6</v>
      </c>
      <c r="K11" s="8"/>
      <c r="L11" s="10" t="s">
        <v>7</v>
      </c>
      <c r="M11" s="8"/>
      <c r="N11" s="10" t="s">
        <v>8</v>
      </c>
      <c r="O11" s="8"/>
      <c r="P11" s="10" t="s">
        <v>10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9" t="s">
        <v>28</v>
      </c>
      <c r="B12" s="10" t="s">
        <v>29</v>
      </c>
      <c r="C12" s="10" t="s">
        <v>30</v>
      </c>
      <c r="D12" s="11" t="s">
        <v>31</v>
      </c>
      <c r="E12" s="10" t="s">
        <v>32</v>
      </c>
      <c r="F12" s="10" t="s">
        <v>33</v>
      </c>
      <c r="G12" s="11" t="s">
        <v>34</v>
      </c>
      <c r="H12" s="10" t="s">
        <v>35</v>
      </c>
      <c r="I12" s="11" t="s">
        <v>36</v>
      </c>
      <c r="J12" s="10" t="s">
        <v>37</v>
      </c>
      <c r="K12" s="11" t="s">
        <v>38</v>
      </c>
      <c r="L12" s="10" t="s">
        <v>39</v>
      </c>
      <c r="M12" s="11" t="s">
        <v>40</v>
      </c>
      <c r="N12" s="10" t="s">
        <v>41</v>
      </c>
      <c r="O12" s="11" t="s">
        <v>42</v>
      </c>
      <c r="P12" s="10" t="s">
        <v>20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5"/>
    </row>
    <row r="14">
      <c r="A14" s="5" t="s">
        <v>43</v>
      </c>
      <c r="B14" s="12">
        <v>172.0</v>
      </c>
      <c r="F14" s="12">
        <v>1.0</v>
      </c>
      <c r="I14" s="12">
        <v>1.0</v>
      </c>
      <c r="J14" s="12">
        <v>1.0</v>
      </c>
      <c r="K14" s="12">
        <v>50.0</v>
      </c>
      <c r="L14" s="12">
        <v>51.0</v>
      </c>
      <c r="M14" s="12">
        <v>49.0</v>
      </c>
      <c r="O14" s="12">
        <v>19.0</v>
      </c>
      <c r="P14" s="12">
        <v>133.0</v>
      </c>
    </row>
    <row r="15">
      <c r="A15" s="5" t="s">
        <v>44</v>
      </c>
      <c r="B15" s="12">
        <v>365.0</v>
      </c>
      <c r="I15" s="12">
        <v>2.0</v>
      </c>
      <c r="J15" s="12">
        <v>1.0</v>
      </c>
      <c r="K15" s="12">
        <v>69.0</v>
      </c>
      <c r="L15" s="12">
        <v>117.0</v>
      </c>
      <c r="M15" s="12">
        <v>161.0</v>
      </c>
      <c r="O15" s="12">
        <v>15.0</v>
      </c>
      <c r="P15" s="12">
        <v>1920.0</v>
      </c>
    </row>
    <row r="16">
      <c r="A16" s="5" t="s">
        <v>45</v>
      </c>
      <c r="B16" s="12">
        <v>88.0</v>
      </c>
      <c r="F16" s="12">
        <v>1.0</v>
      </c>
      <c r="K16" s="12">
        <v>15.0</v>
      </c>
      <c r="L16" s="12">
        <v>23.0</v>
      </c>
      <c r="M16" s="12">
        <v>38.0</v>
      </c>
      <c r="O16" s="12">
        <v>11.0</v>
      </c>
      <c r="P16" s="12">
        <v>310.0</v>
      </c>
    </row>
    <row r="17">
      <c r="A17" s="7" t="s">
        <v>24</v>
      </c>
      <c r="B17" s="8">
        <f t="shared" ref="B17:P17" si="1">SUM(B14:B16)</f>
        <v>625</v>
      </c>
      <c r="C17" s="8">
        <f t="shared" si="1"/>
        <v>0</v>
      </c>
      <c r="D17" s="8">
        <f t="shared" si="1"/>
        <v>0</v>
      </c>
      <c r="E17" s="8">
        <f t="shared" si="1"/>
        <v>0</v>
      </c>
      <c r="F17" s="8">
        <f t="shared" si="1"/>
        <v>2</v>
      </c>
      <c r="G17" s="8">
        <f t="shared" si="1"/>
        <v>0</v>
      </c>
      <c r="H17" s="8">
        <f t="shared" si="1"/>
        <v>0</v>
      </c>
      <c r="I17" s="8">
        <f t="shared" si="1"/>
        <v>3</v>
      </c>
      <c r="J17" s="8">
        <f t="shared" si="1"/>
        <v>2</v>
      </c>
      <c r="K17" s="8">
        <f t="shared" si="1"/>
        <v>134</v>
      </c>
      <c r="L17" s="8">
        <f t="shared" si="1"/>
        <v>191</v>
      </c>
      <c r="M17" s="8">
        <f t="shared" si="1"/>
        <v>248</v>
      </c>
      <c r="N17" s="8">
        <f t="shared" si="1"/>
        <v>0</v>
      </c>
      <c r="O17" s="8">
        <f t="shared" si="1"/>
        <v>45</v>
      </c>
      <c r="P17" s="8">
        <f t="shared" si="1"/>
        <v>2363</v>
      </c>
      <c r="Q17" s="8"/>
      <c r="R17" s="8"/>
      <c r="S17" s="8"/>
      <c r="T17" s="8"/>
      <c r="U17" s="8"/>
      <c r="V17" s="8"/>
      <c r="W17" s="8"/>
      <c r="X17" s="8"/>
      <c r="Y17" s="8"/>
      <c r="Z17" s="8"/>
    </row>
    <row r="19">
      <c r="M19" s="13" t="s">
        <v>46</v>
      </c>
    </row>
    <row r="20">
      <c r="A20" s="6" t="s">
        <v>47</v>
      </c>
      <c r="B20" s="6" t="s">
        <v>48</v>
      </c>
      <c r="C20" s="6" t="s">
        <v>49</v>
      </c>
      <c r="E20" s="6" t="s">
        <v>50</v>
      </c>
      <c r="F20" s="6" t="s">
        <v>51</v>
      </c>
      <c r="G20" s="6" t="s">
        <v>52</v>
      </c>
      <c r="M20" s="13" t="s">
        <v>53</v>
      </c>
    </row>
    <row r="21" ht="15.75" customHeight="1">
      <c r="A21" s="6" t="s">
        <v>54</v>
      </c>
      <c r="M21" s="13" t="s">
        <v>55</v>
      </c>
    </row>
    <row r="22" ht="15.75" customHeight="1">
      <c r="A22" s="14" t="s">
        <v>73</v>
      </c>
      <c r="B22" s="6" t="s">
        <v>56</v>
      </c>
      <c r="C22" s="6" t="s">
        <v>57</v>
      </c>
      <c r="D22" s="6">
        <v>46.66235</v>
      </c>
      <c r="E22" s="6">
        <v>-63.98804</v>
      </c>
      <c r="F22" s="6" t="s">
        <v>43</v>
      </c>
      <c r="G22" s="6" t="s">
        <v>74</v>
      </c>
      <c r="M22" s="13" t="s">
        <v>59</v>
      </c>
    </row>
    <row r="23" ht="15.75" customHeight="1">
      <c r="A23" s="14" t="s">
        <v>73</v>
      </c>
      <c r="B23" s="6" t="s">
        <v>56</v>
      </c>
      <c r="C23" s="6" t="s">
        <v>60</v>
      </c>
      <c r="D23" s="6">
        <v>46.68394</v>
      </c>
      <c r="E23" s="6">
        <v>-64.05473</v>
      </c>
      <c r="F23" s="6" t="s">
        <v>44</v>
      </c>
      <c r="G23" s="6" t="s">
        <v>75</v>
      </c>
      <c r="M23" s="13" t="s">
        <v>62</v>
      </c>
    </row>
    <row r="24" ht="15.75" customHeight="1">
      <c r="A24" s="14" t="s">
        <v>73</v>
      </c>
      <c r="B24" s="6" t="s">
        <v>56</v>
      </c>
      <c r="C24" s="6" t="s">
        <v>76</v>
      </c>
      <c r="D24" s="6">
        <v>46.67973</v>
      </c>
      <c r="E24" s="6">
        <v>-64.00173</v>
      </c>
      <c r="F24" s="6" t="s">
        <v>45</v>
      </c>
      <c r="G24" s="6" t="s">
        <v>77</v>
      </c>
      <c r="M24" s="13" t="s">
        <v>65</v>
      </c>
    </row>
    <row r="25" ht="15.75" customHeight="1">
      <c r="A25" s="6" t="s">
        <v>78</v>
      </c>
    </row>
    <row r="26" ht="15.75" customHeight="1"/>
    <row r="27" ht="15.75" customHeight="1"/>
    <row r="28" ht="15.75" customHeight="1">
      <c r="A28" s="6" t="s">
        <v>67</v>
      </c>
    </row>
    <row r="29" ht="15.75" customHeight="1">
      <c r="A29" s="6" t="s">
        <v>2</v>
      </c>
      <c r="B29" s="6">
        <f>C17</f>
        <v>0</v>
      </c>
    </row>
    <row r="30" ht="15.75" customHeight="1">
      <c r="A30" s="6" t="s">
        <v>68</v>
      </c>
      <c r="B30" s="6">
        <f>E17</f>
        <v>0</v>
      </c>
    </row>
    <row r="31" ht="15.75" customHeight="1">
      <c r="A31" s="6" t="s">
        <v>4</v>
      </c>
      <c r="B31" s="6">
        <f>F17</f>
        <v>2</v>
      </c>
    </row>
    <row r="32" ht="15.75" customHeight="1">
      <c r="A32" s="6" t="s">
        <v>69</v>
      </c>
      <c r="B32" s="6">
        <f>H17</f>
        <v>0</v>
      </c>
    </row>
    <row r="33" ht="15.75" customHeight="1">
      <c r="A33" s="6" t="s">
        <v>70</v>
      </c>
      <c r="B33" s="6">
        <f>J17</f>
        <v>2</v>
      </c>
    </row>
    <row r="34" ht="15.75" customHeight="1">
      <c r="A34" s="6" t="s">
        <v>71</v>
      </c>
      <c r="B34" s="6">
        <f>L17</f>
        <v>191</v>
      </c>
    </row>
    <row r="35" ht="15.75" customHeight="1">
      <c r="A35" s="6" t="s">
        <v>8</v>
      </c>
      <c r="B35" s="6">
        <f>N17</f>
        <v>0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15" width="10.29"/>
    <col customWidth="1" min="16" max="26" width="8.71"/>
  </cols>
  <sheetData>
    <row r="1" hidden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hidden="1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hidden="1">
      <c r="A3" s="1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</row>
    <row r="4" hidden="1">
      <c r="A4" s="5"/>
    </row>
    <row r="5" hidden="1">
      <c r="A5" s="5" t="s">
        <v>21</v>
      </c>
      <c r="E5" s="6">
        <v>7.0</v>
      </c>
      <c r="F5" s="6">
        <v>23.0</v>
      </c>
      <c r="G5" s="6">
        <v>1053.0</v>
      </c>
      <c r="I5" s="6">
        <v>210.0</v>
      </c>
      <c r="J5" s="6">
        <v>189.0</v>
      </c>
    </row>
    <row r="6" hidden="1">
      <c r="A6" s="5" t="s">
        <v>72</v>
      </c>
      <c r="D6" s="6">
        <v>2.0</v>
      </c>
      <c r="E6" s="6">
        <v>16.0</v>
      </c>
      <c r="F6" s="6">
        <v>10.0</v>
      </c>
      <c r="G6" s="6">
        <v>185.0</v>
      </c>
      <c r="H6" s="6">
        <v>4.0</v>
      </c>
      <c r="I6" s="6">
        <v>149.0</v>
      </c>
      <c r="J6" s="6">
        <v>1074.0</v>
      </c>
    </row>
    <row r="7" hidden="1">
      <c r="A7" s="5" t="s">
        <v>22</v>
      </c>
      <c r="E7" s="6">
        <v>2.0</v>
      </c>
      <c r="F7" s="6">
        <v>2.0</v>
      </c>
      <c r="G7" s="6">
        <v>156.0</v>
      </c>
      <c r="I7" s="6">
        <v>80.0</v>
      </c>
      <c r="J7" s="6">
        <v>474.0</v>
      </c>
    </row>
    <row r="8" hidden="1">
      <c r="A8" s="1" t="s">
        <v>24</v>
      </c>
      <c r="B8" s="2">
        <f t="shared" ref="B8:J8" si="1">SUM(B5:B7)</f>
        <v>0</v>
      </c>
      <c r="C8" s="2">
        <f t="shared" si="1"/>
        <v>0</v>
      </c>
      <c r="D8" s="2">
        <f t="shared" si="1"/>
        <v>2</v>
      </c>
      <c r="E8" s="2">
        <f t="shared" si="1"/>
        <v>25</v>
      </c>
      <c r="F8" s="2">
        <f t="shared" si="1"/>
        <v>35</v>
      </c>
      <c r="G8" s="2">
        <f t="shared" si="1"/>
        <v>1394</v>
      </c>
      <c r="H8" s="2">
        <f t="shared" si="1"/>
        <v>4</v>
      </c>
      <c r="I8" s="2">
        <f t="shared" si="1"/>
        <v>439</v>
      </c>
      <c r="J8" s="2">
        <f t="shared" si="1"/>
        <v>1737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</row>
    <row r="9">
      <c r="A9" s="5"/>
    </row>
    <row r="10">
      <c r="A10" s="7" t="s">
        <v>25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9" t="s">
        <v>79</v>
      </c>
      <c r="B11" s="10" t="s">
        <v>27</v>
      </c>
      <c r="C11" s="10" t="s">
        <v>2</v>
      </c>
      <c r="D11" s="8"/>
      <c r="E11" s="10" t="s">
        <v>3</v>
      </c>
      <c r="F11" s="10" t="s">
        <v>4</v>
      </c>
      <c r="G11" s="8"/>
      <c r="H11" s="10" t="s">
        <v>5</v>
      </c>
      <c r="I11" s="8"/>
      <c r="J11" s="10" t="s">
        <v>6</v>
      </c>
      <c r="K11" s="8"/>
      <c r="L11" s="10" t="s">
        <v>7</v>
      </c>
      <c r="M11" s="8"/>
      <c r="N11" s="10" t="s">
        <v>8</v>
      </c>
      <c r="O11" s="8"/>
      <c r="P11" s="10" t="s">
        <v>10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9" t="s">
        <v>28</v>
      </c>
      <c r="B12" s="10" t="s">
        <v>29</v>
      </c>
      <c r="C12" s="10" t="s">
        <v>30</v>
      </c>
      <c r="D12" s="11" t="s">
        <v>31</v>
      </c>
      <c r="E12" s="10" t="s">
        <v>32</v>
      </c>
      <c r="F12" s="10" t="s">
        <v>33</v>
      </c>
      <c r="G12" s="11" t="s">
        <v>34</v>
      </c>
      <c r="H12" s="10" t="s">
        <v>35</v>
      </c>
      <c r="I12" s="11" t="s">
        <v>36</v>
      </c>
      <c r="J12" s="10" t="s">
        <v>37</v>
      </c>
      <c r="K12" s="11" t="s">
        <v>38</v>
      </c>
      <c r="L12" s="10" t="s">
        <v>39</v>
      </c>
      <c r="M12" s="11" t="s">
        <v>40</v>
      </c>
      <c r="N12" s="10" t="s">
        <v>41</v>
      </c>
      <c r="O12" s="11" t="s">
        <v>42</v>
      </c>
      <c r="P12" s="10" t="s">
        <v>20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5"/>
    </row>
    <row r="14">
      <c r="A14" s="5" t="s">
        <v>43</v>
      </c>
      <c r="B14" s="12">
        <v>1403.0</v>
      </c>
      <c r="I14" s="12">
        <v>1.0</v>
      </c>
      <c r="K14" s="12">
        <v>22.0</v>
      </c>
      <c r="M14" s="12">
        <v>1230.0</v>
      </c>
      <c r="O14" s="12">
        <v>150.0</v>
      </c>
      <c r="P14" s="12">
        <v>79.0</v>
      </c>
    </row>
    <row r="15">
      <c r="A15" s="5" t="s">
        <v>44</v>
      </c>
      <c r="B15" s="12">
        <v>496.0</v>
      </c>
      <c r="G15" s="12">
        <v>1.0</v>
      </c>
      <c r="K15" s="12">
        <v>5.0</v>
      </c>
      <c r="M15" s="12">
        <v>188.0</v>
      </c>
      <c r="O15" s="12">
        <v>302.0</v>
      </c>
      <c r="P15" s="12">
        <v>218.0</v>
      </c>
    </row>
    <row r="16">
      <c r="A16" s="5" t="s">
        <v>45</v>
      </c>
      <c r="B16" s="12">
        <v>451.0</v>
      </c>
      <c r="F16" s="12">
        <v>1.0</v>
      </c>
      <c r="J16" s="12">
        <v>1.0</v>
      </c>
      <c r="K16" s="12">
        <v>8.0</v>
      </c>
      <c r="L16" s="12">
        <v>22.0</v>
      </c>
      <c r="M16" s="12">
        <v>232.0</v>
      </c>
      <c r="N16" s="12">
        <v>38.0</v>
      </c>
      <c r="O16" s="12">
        <v>149.0</v>
      </c>
      <c r="P16" s="12">
        <v>989.0</v>
      </c>
    </row>
    <row r="17">
      <c r="A17" s="7" t="s">
        <v>24</v>
      </c>
      <c r="B17" s="8">
        <f t="shared" ref="B17:P17" si="2">SUM(B14:B16)</f>
        <v>2350</v>
      </c>
      <c r="C17" s="8">
        <f t="shared" si="2"/>
        <v>0</v>
      </c>
      <c r="D17" s="8">
        <f t="shared" si="2"/>
        <v>0</v>
      </c>
      <c r="E17" s="8">
        <f t="shared" si="2"/>
        <v>0</v>
      </c>
      <c r="F17" s="8">
        <f t="shared" si="2"/>
        <v>1</v>
      </c>
      <c r="G17" s="8">
        <f t="shared" si="2"/>
        <v>1</v>
      </c>
      <c r="H17" s="8">
        <f t="shared" si="2"/>
        <v>0</v>
      </c>
      <c r="I17" s="8">
        <f t="shared" si="2"/>
        <v>1</v>
      </c>
      <c r="J17" s="8">
        <f t="shared" si="2"/>
        <v>1</v>
      </c>
      <c r="K17" s="8">
        <f t="shared" si="2"/>
        <v>35</v>
      </c>
      <c r="L17" s="8">
        <f t="shared" si="2"/>
        <v>22</v>
      </c>
      <c r="M17" s="8">
        <f t="shared" si="2"/>
        <v>1650</v>
      </c>
      <c r="N17" s="8">
        <f t="shared" si="2"/>
        <v>38</v>
      </c>
      <c r="O17" s="8">
        <f t="shared" si="2"/>
        <v>601</v>
      </c>
      <c r="P17" s="8">
        <f t="shared" si="2"/>
        <v>1286</v>
      </c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7" t="s">
        <v>80</v>
      </c>
      <c r="B18" s="15">
        <v>11.0</v>
      </c>
      <c r="C18" s="8"/>
      <c r="D18" s="8"/>
      <c r="E18" s="8"/>
      <c r="F18" s="8"/>
      <c r="G18" s="8"/>
      <c r="H18" s="8"/>
      <c r="I18" s="8"/>
      <c r="J18" s="8"/>
      <c r="K18" s="15">
        <v>4.0</v>
      </c>
      <c r="L18" s="15">
        <v>2.0</v>
      </c>
      <c r="M18" s="15">
        <v>3.0</v>
      </c>
      <c r="N18" s="8"/>
      <c r="O18" s="15">
        <v>2.0</v>
      </c>
      <c r="P18" s="15">
        <v>52.0</v>
      </c>
      <c r="Q18" s="8"/>
      <c r="R18" s="8"/>
      <c r="S18" s="8"/>
      <c r="T18" s="8"/>
      <c r="U18" s="8"/>
      <c r="V18" s="8"/>
      <c r="W18" s="8"/>
      <c r="X18" s="8"/>
      <c r="Y18" s="8"/>
      <c r="Z18" s="8"/>
    </row>
    <row r="20">
      <c r="M20" s="13" t="s">
        <v>46</v>
      </c>
    </row>
    <row r="21" ht="15.75" customHeight="1">
      <c r="A21" s="6" t="s">
        <v>47</v>
      </c>
      <c r="B21" s="6" t="s">
        <v>48</v>
      </c>
      <c r="C21" s="6" t="s">
        <v>49</v>
      </c>
      <c r="E21" s="6" t="s">
        <v>50</v>
      </c>
      <c r="F21" s="6" t="s">
        <v>51</v>
      </c>
      <c r="G21" s="6" t="s">
        <v>52</v>
      </c>
      <c r="M21" s="13" t="s">
        <v>53</v>
      </c>
    </row>
    <row r="22" ht="15.75" customHeight="1">
      <c r="A22" s="6" t="s">
        <v>54</v>
      </c>
      <c r="M22" s="13" t="s">
        <v>55</v>
      </c>
    </row>
    <row r="23" ht="15.75" customHeight="1">
      <c r="A23" s="14" t="s">
        <v>81</v>
      </c>
      <c r="B23" s="6" t="s">
        <v>56</v>
      </c>
      <c r="C23" s="6" t="s">
        <v>21</v>
      </c>
      <c r="D23" s="6">
        <v>46.66235</v>
      </c>
      <c r="E23" s="6">
        <v>-63.98804</v>
      </c>
      <c r="F23" s="6" t="s">
        <v>43</v>
      </c>
      <c r="G23" s="6" t="s">
        <v>82</v>
      </c>
      <c r="M23" s="13" t="s">
        <v>59</v>
      </c>
    </row>
    <row r="24" ht="15.75" customHeight="1">
      <c r="A24" s="14" t="s">
        <v>81</v>
      </c>
      <c r="B24" s="6" t="s">
        <v>56</v>
      </c>
      <c r="C24" s="6" t="s">
        <v>72</v>
      </c>
      <c r="D24" s="6">
        <v>46.68394</v>
      </c>
      <c r="E24" s="6">
        <v>-64.05473</v>
      </c>
      <c r="F24" s="6" t="s">
        <v>44</v>
      </c>
      <c r="G24" s="6" t="s">
        <v>83</v>
      </c>
      <c r="M24" s="13" t="s">
        <v>62</v>
      </c>
    </row>
    <row r="25" ht="15.75" customHeight="1">
      <c r="A25" s="14" t="s">
        <v>81</v>
      </c>
      <c r="B25" s="6" t="s">
        <v>56</v>
      </c>
      <c r="C25" s="6" t="s">
        <v>22</v>
      </c>
      <c r="D25" s="6">
        <v>46.67973</v>
      </c>
      <c r="E25" s="6">
        <v>-64.00173</v>
      </c>
      <c r="F25" s="6" t="s">
        <v>45</v>
      </c>
      <c r="G25" s="6" t="s">
        <v>84</v>
      </c>
      <c r="M25" s="13" t="s">
        <v>65</v>
      </c>
    </row>
    <row r="26" ht="15.75" customHeight="1">
      <c r="A26" s="6" t="s">
        <v>85</v>
      </c>
    </row>
    <row r="27" ht="15.75" customHeight="1">
      <c r="A27" s="6" t="s">
        <v>86</v>
      </c>
      <c r="B27" s="6" t="s">
        <v>87</v>
      </c>
      <c r="C27" s="6" t="s">
        <v>88</v>
      </c>
    </row>
    <row r="28" ht="15.75" customHeight="1"/>
    <row r="29" ht="15.75" customHeight="1">
      <c r="A29" s="6" t="s">
        <v>67</v>
      </c>
    </row>
    <row r="30" ht="15.75" customHeight="1">
      <c r="A30" s="6" t="s">
        <v>2</v>
      </c>
      <c r="B30" s="6">
        <f>C17</f>
        <v>0</v>
      </c>
    </row>
    <row r="31" ht="15.75" customHeight="1">
      <c r="A31" s="6" t="s">
        <v>68</v>
      </c>
      <c r="B31" s="6">
        <f>E17</f>
        <v>0</v>
      </c>
    </row>
    <row r="32" ht="15.75" customHeight="1">
      <c r="A32" s="6" t="s">
        <v>4</v>
      </c>
      <c r="B32" s="6">
        <f>F17</f>
        <v>1</v>
      </c>
    </row>
    <row r="33" ht="15.75" customHeight="1">
      <c r="A33" s="6" t="s">
        <v>69</v>
      </c>
      <c r="B33" s="6">
        <f>H17</f>
        <v>0</v>
      </c>
    </row>
    <row r="34" ht="15.75" customHeight="1">
      <c r="A34" s="6" t="s">
        <v>70</v>
      </c>
      <c r="B34" s="6">
        <f>J17</f>
        <v>1</v>
      </c>
    </row>
    <row r="35" ht="15.75" customHeight="1">
      <c r="A35" s="6" t="s">
        <v>71</v>
      </c>
      <c r="B35" s="6">
        <f>L17+L18</f>
        <v>24</v>
      </c>
    </row>
    <row r="36" ht="15.75" customHeight="1">
      <c r="A36" s="6" t="s">
        <v>8</v>
      </c>
      <c r="B36" s="6">
        <f>N17</f>
        <v>38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15" width="10.29"/>
    <col customWidth="1" min="16" max="26" width="8.71"/>
  </cols>
  <sheetData>
    <row r="1">
      <c r="A1" s="5"/>
    </row>
    <row r="2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9" t="s">
        <v>26</v>
      </c>
      <c r="B3" s="10" t="s">
        <v>27</v>
      </c>
      <c r="C3" s="10" t="s">
        <v>2</v>
      </c>
      <c r="D3" s="8"/>
      <c r="E3" s="10" t="s">
        <v>3</v>
      </c>
      <c r="F3" s="10" t="s">
        <v>4</v>
      </c>
      <c r="G3" s="8"/>
      <c r="H3" s="10" t="s">
        <v>5</v>
      </c>
      <c r="I3" s="8"/>
      <c r="J3" s="10" t="s">
        <v>6</v>
      </c>
      <c r="K3" s="8"/>
      <c r="L3" s="10" t="s">
        <v>7</v>
      </c>
      <c r="M3" s="8"/>
      <c r="N3" s="10" t="s">
        <v>8</v>
      </c>
      <c r="O3" s="8"/>
      <c r="P3" s="10" t="s">
        <v>10</v>
      </c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9" t="s">
        <v>28</v>
      </c>
      <c r="B4" s="10" t="s">
        <v>29</v>
      </c>
      <c r="C4" s="10" t="s">
        <v>30</v>
      </c>
      <c r="D4" s="11" t="s">
        <v>31</v>
      </c>
      <c r="E4" s="10" t="s">
        <v>32</v>
      </c>
      <c r="F4" s="10" t="s">
        <v>33</v>
      </c>
      <c r="G4" s="11" t="s">
        <v>34</v>
      </c>
      <c r="H4" s="10" t="s">
        <v>35</v>
      </c>
      <c r="I4" s="11" t="s">
        <v>36</v>
      </c>
      <c r="J4" s="10" t="s">
        <v>37</v>
      </c>
      <c r="K4" s="11" t="s">
        <v>38</v>
      </c>
      <c r="L4" s="10" t="s">
        <v>39</v>
      </c>
      <c r="M4" s="11" t="s">
        <v>40</v>
      </c>
      <c r="N4" s="10" t="s">
        <v>41</v>
      </c>
      <c r="O4" s="11" t="s">
        <v>42</v>
      </c>
      <c r="P4" s="10" t="s">
        <v>20</v>
      </c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5"/>
    </row>
    <row r="6">
      <c r="A6" s="5" t="s">
        <v>43</v>
      </c>
      <c r="B6" s="12">
        <v>354.0</v>
      </c>
      <c r="G6" s="12">
        <v>1.0</v>
      </c>
      <c r="I6" s="12">
        <v>1.0</v>
      </c>
      <c r="J6" s="12">
        <v>2.0</v>
      </c>
      <c r="K6" s="12">
        <v>60.0</v>
      </c>
      <c r="M6" s="12">
        <v>140.0</v>
      </c>
      <c r="O6" s="12">
        <v>150.0</v>
      </c>
      <c r="P6" s="12">
        <v>354.0</v>
      </c>
    </row>
    <row r="7">
      <c r="A7" s="5" t="s">
        <v>44</v>
      </c>
      <c r="B7" s="12">
        <v>579.0</v>
      </c>
      <c r="I7" s="12">
        <v>1.0</v>
      </c>
      <c r="K7" s="12">
        <v>38.0</v>
      </c>
      <c r="M7" s="12">
        <v>506.0</v>
      </c>
      <c r="O7" s="12">
        <v>34.0</v>
      </c>
      <c r="P7" s="12">
        <v>220.0</v>
      </c>
    </row>
    <row r="8">
      <c r="A8" s="5" t="s">
        <v>45</v>
      </c>
      <c r="B8" s="12">
        <v>1708.0</v>
      </c>
      <c r="F8" s="12">
        <v>2.0</v>
      </c>
      <c r="G8" s="12">
        <v>2.0</v>
      </c>
      <c r="I8" s="12">
        <v>1.0</v>
      </c>
      <c r="J8" s="12">
        <v>2.0</v>
      </c>
      <c r="K8" s="12">
        <v>45.0</v>
      </c>
      <c r="L8" s="12">
        <v>143.0</v>
      </c>
      <c r="M8" s="12">
        <v>1389.0</v>
      </c>
      <c r="N8" s="12">
        <v>55.0</v>
      </c>
      <c r="O8" s="12">
        <v>69.0</v>
      </c>
      <c r="P8" s="12">
        <v>583.0</v>
      </c>
    </row>
    <row r="9">
      <c r="A9" s="7" t="s">
        <v>24</v>
      </c>
      <c r="B9" s="8">
        <f t="shared" ref="B9:P9" si="1">SUM(B6:B8)</f>
        <v>2641</v>
      </c>
      <c r="C9" s="8">
        <f t="shared" si="1"/>
        <v>0</v>
      </c>
      <c r="D9" s="8">
        <f t="shared" si="1"/>
        <v>0</v>
      </c>
      <c r="E9" s="8">
        <f t="shared" si="1"/>
        <v>0</v>
      </c>
      <c r="F9" s="8">
        <f t="shared" si="1"/>
        <v>2</v>
      </c>
      <c r="G9" s="8">
        <f t="shared" si="1"/>
        <v>3</v>
      </c>
      <c r="H9" s="8">
        <f t="shared" si="1"/>
        <v>0</v>
      </c>
      <c r="I9" s="8">
        <f t="shared" si="1"/>
        <v>3</v>
      </c>
      <c r="J9" s="8">
        <f t="shared" si="1"/>
        <v>4</v>
      </c>
      <c r="K9" s="8">
        <f t="shared" si="1"/>
        <v>143</v>
      </c>
      <c r="L9" s="8">
        <f t="shared" si="1"/>
        <v>143</v>
      </c>
      <c r="M9" s="8">
        <f t="shared" si="1"/>
        <v>2035</v>
      </c>
      <c r="N9" s="8">
        <f t="shared" si="1"/>
        <v>55</v>
      </c>
      <c r="O9" s="8">
        <f t="shared" si="1"/>
        <v>253</v>
      </c>
      <c r="P9" s="8">
        <f t="shared" si="1"/>
        <v>1157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7" t="s">
        <v>80</v>
      </c>
      <c r="B10" s="15">
        <v>537.0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15">
        <v>66.0</v>
      </c>
      <c r="N10" s="8"/>
      <c r="O10" s="15">
        <v>471.0</v>
      </c>
      <c r="P10" s="15">
        <v>794.0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2">
      <c r="M12" s="13" t="s">
        <v>46</v>
      </c>
    </row>
    <row r="13" ht="15.75" customHeight="1">
      <c r="A13" s="6" t="s">
        <v>47</v>
      </c>
      <c r="B13" s="6" t="s">
        <v>48</v>
      </c>
      <c r="C13" s="6" t="s">
        <v>49</v>
      </c>
      <c r="E13" s="6" t="s">
        <v>50</v>
      </c>
      <c r="F13" s="6" t="s">
        <v>51</v>
      </c>
      <c r="G13" s="6" t="s">
        <v>52</v>
      </c>
      <c r="M13" s="13" t="s">
        <v>53</v>
      </c>
    </row>
    <row r="14" ht="15.75" customHeight="1">
      <c r="A14" s="6" t="s">
        <v>54</v>
      </c>
      <c r="M14" s="13" t="s">
        <v>55</v>
      </c>
    </row>
    <row r="15" ht="15.75" customHeight="1">
      <c r="A15" s="14" t="s">
        <v>89</v>
      </c>
      <c r="B15" s="6" t="s">
        <v>56</v>
      </c>
      <c r="C15" s="6" t="s">
        <v>57</v>
      </c>
      <c r="D15" s="6">
        <v>46.66235</v>
      </c>
      <c r="E15" s="6">
        <v>-63.98804</v>
      </c>
      <c r="F15" s="6" t="s">
        <v>43</v>
      </c>
      <c r="G15" s="6" t="s">
        <v>82</v>
      </c>
      <c r="M15" s="13" t="s">
        <v>59</v>
      </c>
    </row>
    <row r="16" ht="15.75" customHeight="1">
      <c r="A16" s="14" t="s">
        <v>89</v>
      </c>
      <c r="B16" s="6" t="s">
        <v>56</v>
      </c>
      <c r="C16" s="6" t="s">
        <v>60</v>
      </c>
      <c r="D16" s="6">
        <v>46.68394</v>
      </c>
      <c r="E16" s="6">
        <v>-64.05473</v>
      </c>
      <c r="F16" s="6" t="s">
        <v>44</v>
      </c>
      <c r="G16" s="6" t="s">
        <v>83</v>
      </c>
      <c r="M16" s="13" t="s">
        <v>62</v>
      </c>
    </row>
    <row r="17" ht="15.75" customHeight="1">
      <c r="A17" s="14" t="s">
        <v>89</v>
      </c>
      <c r="B17" s="6" t="s">
        <v>56</v>
      </c>
      <c r="C17" s="6" t="s">
        <v>76</v>
      </c>
      <c r="D17" s="6">
        <v>46.67973</v>
      </c>
      <c r="E17" s="6">
        <v>-64.00173</v>
      </c>
      <c r="F17" s="6" t="s">
        <v>45</v>
      </c>
      <c r="G17" s="6" t="s">
        <v>84</v>
      </c>
      <c r="M17" s="13" t="s">
        <v>65</v>
      </c>
    </row>
    <row r="18" ht="15.75" customHeight="1">
      <c r="A18" s="6" t="s">
        <v>90</v>
      </c>
    </row>
    <row r="19" ht="15.75" customHeight="1">
      <c r="A19" s="6" t="s">
        <v>91</v>
      </c>
      <c r="B19" s="6" t="s">
        <v>87</v>
      </c>
      <c r="C19" s="6" t="s">
        <v>88</v>
      </c>
      <c r="G19" s="6" t="s">
        <v>92</v>
      </c>
    </row>
    <row r="20" ht="15.75" customHeight="1"/>
    <row r="21" ht="15.75" customHeight="1">
      <c r="A21" s="6" t="s">
        <v>67</v>
      </c>
    </row>
    <row r="22" ht="15.75" customHeight="1">
      <c r="A22" s="6" t="s">
        <v>2</v>
      </c>
      <c r="B22" s="6">
        <f>C9</f>
        <v>0</v>
      </c>
    </row>
    <row r="23" ht="15.75" customHeight="1">
      <c r="A23" s="6" t="s">
        <v>68</v>
      </c>
      <c r="B23" s="6">
        <f>E9</f>
        <v>0</v>
      </c>
    </row>
    <row r="24" ht="15.75" customHeight="1">
      <c r="A24" s="6" t="s">
        <v>4</v>
      </c>
      <c r="B24" s="6">
        <f>F9</f>
        <v>2</v>
      </c>
    </row>
    <row r="25" ht="15.75" customHeight="1">
      <c r="A25" s="6" t="s">
        <v>69</v>
      </c>
      <c r="B25" s="6">
        <f>H9</f>
        <v>0</v>
      </c>
    </row>
    <row r="26" ht="15.75" customHeight="1">
      <c r="A26" s="6" t="s">
        <v>70</v>
      </c>
      <c r="B26" s="6">
        <f>J9</f>
        <v>4</v>
      </c>
    </row>
    <row r="27" ht="15.75" customHeight="1">
      <c r="A27" s="6" t="s">
        <v>71</v>
      </c>
      <c r="B27" s="6">
        <f>L9+L10</f>
        <v>143</v>
      </c>
    </row>
    <row r="28" ht="15.75" customHeight="1">
      <c r="A28" s="6" t="s">
        <v>8</v>
      </c>
      <c r="B28" s="6">
        <f>N9</f>
        <v>55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8.71"/>
    <col customWidth="1" min="2" max="15" width="10.29"/>
    <col customWidth="1" min="16" max="26" width="8.71"/>
  </cols>
  <sheetData>
    <row r="1">
      <c r="A1" s="5"/>
    </row>
    <row r="2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9" t="s">
        <v>26</v>
      </c>
      <c r="B3" s="10" t="s">
        <v>27</v>
      </c>
      <c r="C3" s="10" t="s">
        <v>2</v>
      </c>
      <c r="D3" s="8"/>
      <c r="E3" s="10" t="s">
        <v>3</v>
      </c>
      <c r="F3" s="10" t="s">
        <v>4</v>
      </c>
      <c r="G3" s="8"/>
      <c r="H3" s="10" t="s">
        <v>5</v>
      </c>
      <c r="I3" s="8"/>
      <c r="J3" s="10" t="s">
        <v>6</v>
      </c>
      <c r="K3" s="8"/>
      <c r="L3" s="10" t="s">
        <v>7</v>
      </c>
      <c r="M3" s="8"/>
      <c r="N3" s="10" t="s">
        <v>8</v>
      </c>
      <c r="O3" s="8"/>
      <c r="P3" s="10" t="s">
        <v>10</v>
      </c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9" t="s">
        <v>28</v>
      </c>
      <c r="B4" s="10" t="s">
        <v>29</v>
      </c>
      <c r="C4" s="10" t="s">
        <v>30</v>
      </c>
      <c r="D4" s="11" t="s">
        <v>31</v>
      </c>
      <c r="E4" s="10" t="s">
        <v>32</v>
      </c>
      <c r="F4" s="10" t="s">
        <v>33</v>
      </c>
      <c r="G4" s="11" t="s">
        <v>34</v>
      </c>
      <c r="H4" s="10" t="s">
        <v>35</v>
      </c>
      <c r="I4" s="11" t="s">
        <v>36</v>
      </c>
      <c r="J4" s="10" t="s">
        <v>37</v>
      </c>
      <c r="K4" s="11" t="s">
        <v>38</v>
      </c>
      <c r="L4" s="10" t="s">
        <v>39</v>
      </c>
      <c r="M4" s="11" t="s">
        <v>40</v>
      </c>
      <c r="N4" s="10" t="s">
        <v>41</v>
      </c>
      <c r="O4" s="11" t="s">
        <v>42</v>
      </c>
      <c r="P4" s="10" t="s">
        <v>20</v>
      </c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5"/>
    </row>
    <row r="6">
      <c r="A6" s="5" t="s">
        <v>43</v>
      </c>
      <c r="B6" s="12">
        <v>133.0</v>
      </c>
      <c r="G6" s="12">
        <v>1.0</v>
      </c>
      <c r="K6" s="12">
        <v>61.0</v>
      </c>
      <c r="L6" s="12">
        <v>38.0</v>
      </c>
      <c r="M6" s="12">
        <v>11.0</v>
      </c>
      <c r="O6" s="12">
        <v>22.0</v>
      </c>
      <c r="P6" s="12">
        <v>1035.0</v>
      </c>
    </row>
    <row r="7">
      <c r="A7" s="5" t="s">
        <v>44</v>
      </c>
      <c r="B7" s="12">
        <v>312.0</v>
      </c>
      <c r="F7" s="12">
        <v>1.0</v>
      </c>
      <c r="K7" s="12">
        <v>69.0</v>
      </c>
      <c r="M7" s="12">
        <v>226.0</v>
      </c>
      <c r="O7" s="12">
        <v>16.0</v>
      </c>
      <c r="P7" s="12">
        <v>75.0</v>
      </c>
    </row>
    <row r="8">
      <c r="A8" s="5" t="s">
        <v>45</v>
      </c>
      <c r="B8" s="12">
        <v>1025.0</v>
      </c>
      <c r="F8" s="12">
        <v>7.0</v>
      </c>
      <c r="G8" s="12">
        <v>23.0</v>
      </c>
      <c r="I8" s="12">
        <v>2.0</v>
      </c>
      <c r="J8" s="12">
        <v>6.0</v>
      </c>
      <c r="K8" s="12">
        <v>65.0</v>
      </c>
      <c r="L8" s="12">
        <v>48.0</v>
      </c>
      <c r="M8" s="12">
        <v>401.0</v>
      </c>
      <c r="N8" s="12">
        <v>47.0</v>
      </c>
      <c r="O8" s="12">
        <v>426.0</v>
      </c>
      <c r="P8" s="12">
        <v>2262.0</v>
      </c>
    </row>
    <row r="9">
      <c r="A9" s="7" t="s">
        <v>24</v>
      </c>
      <c r="B9" s="8">
        <f t="shared" ref="B9:P9" si="1">SUM(B6:B8)</f>
        <v>1470</v>
      </c>
      <c r="C9" s="8">
        <f t="shared" si="1"/>
        <v>0</v>
      </c>
      <c r="D9" s="8">
        <f t="shared" si="1"/>
        <v>0</v>
      </c>
      <c r="E9" s="8">
        <f t="shared" si="1"/>
        <v>0</v>
      </c>
      <c r="F9" s="8">
        <f t="shared" si="1"/>
        <v>8</v>
      </c>
      <c r="G9" s="8">
        <f t="shared" si="1"/>
        <v>24</v>
      </c>
      <c r="H9" s="8">
        <f t="shared" si="1"/>
        <v>0</v>
      </c>
      <c r="I9" s="8">
        <f t="shared" si="1"/>
        <v>2</v>
      </c>
      <c r="J9" s="8">
        <f t="shared" si="1"/>
        <v>6</v>
      </c>
      <c r="K9" s="8">
        <f t="shared" si="1"/>
        <v>195</v>
      </c>
      <c r="L9" s="8">
        <f t="shared" si="1"/>
        <v>86</v>
      </c>
      <c r="M9" s="8">
        <f t="shared" si="1"/>
        <v>638</v>
      </c>
      <c r="N9" s="8">
        <f t="shared" si="1"/>
        <v>47</v>
      </c>
      <c r="O9" s="8">
        <f t="shared" si="1"/>
        <v>464</v>
      </c>
      <c r="P9" s="8">
        <f t="shared" si="1"/>
        <v>3372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7" t="s">
        <v>80</v>
      </c>
      <c r="B10" s="15">
        <v>0.0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5">
        <v>18.0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2">
      <c r="M12" s="13" t="s">
        <v>46</v>
      </c>
    </row>
    <row r="13" ht="15.75" customHeight="1">
      <c r="A13" s="6" t="s">
        <v>47</v>
      </c>
      <c r="B13" s="6" t="s">
        <v>48</v>
      </c>
      <c r="C13" s="6" t="s">
        <v>49</v>
      </c>
      <c r="E13" s="6" t="s">
        <v>50</v>
      </c>
      <c r="F13" s="6" t="s">
        <v>51</v>
      </c>
      <c r="G13" s="6" t="s">
        <v>52</v>
      </c>
      <c r="M13" s="13" t="s">
        <v>53</v>
      </c>
    </row>
    <row r="14" ht="15.75" customHeight="1">
      <c r="A14" s="6" t="s">
        <v>54</v>
      </c>
      <c r="M14" s="13" t="s">
        <v>55</v>
      </c>
    </row>
    <row r="15" ht="15.75" customHeight="1">
      <c r="A15" s="16" t="s">
        <v>93</v>
      </c>
      <c r="B15" s="6" t="s">
        <v>56</v>
      </c>
      <c r="C15" s="6" t="s">
        <v>57</v>
      </c>
      <c r="D15" s="12">
        <v>46.665012</v>
      </c>
      <c r="E15" s="12">
        <v>-63.98705</v>
      </c>
      <c r="F15" s="6" t="s">
        <v>43</v>
      </c>
      <c r="G15" s="12" t="s">
        <v>94</v>
      </c>
      <c r="M15" s="13" t="s">
        <v>59</v>
      </c>
    </row>
    <row r="16" ht="15.75" customHeight="1">
      <c r="A16" s="16" t="s">
        <v>93</v>
      </c>
      <c r="B16" s="6" t="s">
        <v>56</v>
      </c>
      <c r="C16" s="6" t="s">
        <v>60</v>
      </c>
      <c r="D16" s="6">
        <v>46.68394</v>
      </c>
      <c r="E16" s="6">
        <v>-64.05473</v>
      </c>
      <c r="F16" s="6" t="s">
        <v>44</v>
      </c>
      <c r="G16" s="12" t="s">
        <v>95</v>
      </c>
      <c r="M16" s="13" t="s">
        <v>62</v>
      </c>
    </row>
    <row r="17" ht="15.75" customHeight="1">
      <c r="A17" s="16" t="s">
        <v>93</v>
      </c>
      <c r="B17" s="6" t="s">
        <v>56</v>
      </c>
      <c r="C17" s="6" t="s">
        <v>76</v>
      </c>
      <c r="D17" s="6">
        <v>46.67973</v>
      </c>
      <c r="E17" s="6">
        <v>-64.00173</v>
      </c>
      <c r="F17" s="6" t="s">
        <v>45</v>
      </c>
      <c r="G17" s="12" t="s">
        <v>96</v>
      </c>
      <c r="M17" s="13" t="s">
        <v>65</v>
      </c>
    </row>
    <row r="18" ht="15.75" customHeight="1">
      <c r="A18" s="12" t="s">
        <v>97</v>
      </c>
    </row>
    <row r="19" ht="15.75" customHeight="1">
      <c r="A19" s="12" t="s">
        <v>98</v>
      </c>
      <c r="B19" s="6" t="s">
        <v>87</v>
      </c>
      <c r="C19" s="6" t="s">
        <v>88</v>
      </c>
    </row>
    <row r="20" ht="15.75" customHeight="1"/>
    <row r="21" ht="15.75" customHeight="1">
      <c r="A21" s="6" t="s">
        <v>67</v>
      </c>
    </row>
    <row r="22" ht="15.75" customHeight="1">
      <c r="A22" s="6" t="s">
        <v>2</v>
      </c>
      <c r="B22" s="6">
        <f>C9</f>
        <v>0</v>
      </c>
    </row>
    <row r="23" ht="15.75" customHeight="1">
      <c r="A23" s="6" t="s">
        <v>68</v>
      </c>
      <c r="B23" s="6">
        <f>E9</f>
        <v>0</v>
      </c>
    </row>
    <row r="24" ht="15.75" customHeight="1">
      <c r="A24" s="6" t="s">
        <v>4</v>
      </c>
      <c r="B24" s="6">
        <f>F9</f>
        <v>8</v>
      </c>
    </row>
    <row r="25" ht="15.75" customHeight="1">
      <c r="A25" s="6" t="s">
        <v>69</v>
      </c>
      <c r="B25" s="6">
        <f>H9</f>
        <v>0</v>
      </c>
    </row>
    <row r="26" ht="15.75" customHeight="1">
      <c r="A26" s="6" t="s">
        <v>70</v>
      </c>
      <c r="B26" s="6">
        <f>J9</f>
        <v>6</v>
      </c>
    </row>
    <row r="27" ht="15.75" customHeight="1">
      <c r="A27" s="6" t="s">
        <v>71</v>
      </c>
      <c r="B27" s="6">
        <f>L9+L10</f>
        <v>86</v>
      </c>
    </row>
    <row r="28" ht="15.75" customHeight="1">
      <c r="A28" s="6" t="s">
        <v>8</v>
      </c>
      <c r="B28" s="6">
        <f>N9</f>
        <v>47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2021-05-27T14:41:08Z</dcterms:created>
  <dc:creator>Rebecca RA</dc:creator>
</cp:coreProperties>
</file>